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s\00 Robotina\00 projects\01 active\15-ROB-024 HIQ\doc\"/>
    </mc:Choice>
  </mc:AlternateContent>
  <bookViews>
    <workbookView xWindow="0" yWindow="0" windowWidth="28800" windowHeight="14235"/>
  </bookViews>
  <sheets>
    <sheet name="Sheet1" sheetId="1" r:id="rId1"/>
  </sheets>
  <definedNames>
    <definedName name="_xlnm.Print_Area" localSheetId="0">Sheet1!$B$2:$H$39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 r="G18" i="1" l="1"/>
  <c r="G17" i="1"/>
  <c r="G16" i="1" l="1"/>
  <c r="G26" i="1"/>
  <c r="G24" i="1"/>
  <c r="G22" i="1"/>
  <c r="G21" i="1"/>
  <c r="G10" i="1"/>
  <c r="G13" i="1"/>
  <c r="G11" i="1"/>
  <c r="D28" i="1" l="1"/>
  <c r="G30" i="1" s="1"/>
</calcChain>
</file>

<file path=xl/sharedStrings.xml><?xml version="1.0" encoding="utf-8"?>
<sst xmlns="http://schemas.openxmlformats.org/spreadsheetml/2006/main" count="51" uniqueCount="36">
  <si>
    <t>General</t>
  </si>
  <si>
    <t>Base</t>
  </si>
  <si>
    <t>Floorplans, masks</t>
  </si>
  <si>
    <t>Home screen</t>
  </si>
  <si>
    <t>Heating &amp; cooling</t>
  </si>
  <si>
    <t>Energy</t>
  </si>
  <si>
    <t>Timetables</t>
  </si>
  <si>
    <t>h</t>
  </si>
  <si>
    <t>TOTAL WL</t>
  </si>
  <si>
    <t>Heating / cooling zones:</t>
  </si>
  <si>
    <t>Areas:</t>
  </si>
  <si>
    <t>Rooms:</t>
  </si>
  <si>
    <t>Lights, fans, managed sockets, blinds &amp; room scene</t>
  </si>
  <si>
    <t>layout of controls to manage devices in the room</t>
  </si>
  <si>
    <t>arrangement of thermostats on floor plan</t>
  </si>
  <si>
    <t>arrangement of devices on floor plan</t>
  </si>
  <si>
    <t>controls for each thermostat / actuator</t>
  </si>
  <si>
    <t>Remarks:</t>
  </si>
  <si>
    <r>
      <rPr>
        <b/>
        <sz val="11"/>
        <color theme="1"/>
        <rFont val="Calibri Light"/>
        <family val="2"/>
        <charset val="238"/>
      </rPr>
      <t>Area</t>
    </r>
    <r>
      <rPr>
        <sz val="11"/>
        <color theme="1"/>
        <rFont val="Calibri Light"/>
        <family val="2"/>
        <charset val="238"/>
      </rPr>
      <t xml:space="preserve"> 
Part of appartment which feet on floorplan screen area. In general this is floor or appartment wing.</t>
    </r>
  </si>
  <si>
    <r>
      <rPr>
        <b/>
        <sz val="11"/>
        <color theme="1"/>
        <rFont val="Calibri Light"/>
        <family val="2"/>
        <charset val="238"/>
      </rPr>
      <t>Room</t>
    </r>
    <r>
      <rPr>
        <sz val="11"/>
        <color theme="1"/>
        <rFont val="Calibri Light"/>
        <family val="2"/>
        <charset val="238"/>
      </rPr>
      <t xml:space="preserve"> 
Split rooms with more than 6 controlled devices.</t>
    </r>
  </si>
  <si>
    <r>
      <rPr>
        <b/>
        <sz val="11"/>
        <color theme="1"/>
        <rFont val="Calibri Light"/>
        <family val="2"/>
        <charset val="238"/>
      </rPr>
      <t>Heating / Cooling zone</t>
    </r>
    <r>
      <rPr>
        <sz val="11"/>
        <color theme="1"/>
        <rFont val="Calibri Light"/>
        <family val="2"/>
        <charset val="238"/>
      </rPr>
      <t xml:space="preserve">
Zone is determinated by Thermostat which can controll one or more heating/cooling devices in paralel.</t>
    </r>
  </si>
  <si>
    <t>myHIQ Calculator</t>
  </si>
  <si>
    <r>
      <rPr>
        <b/>
        <sz val="11"/>
        <color theme="1"/>
        <rFont val="Calibri Light"/>
        <family val="2"/>
        <charset val="238"/>
      </rPr>
      <t>BASE</t>
    </r>
    <r>
      <rPr>
        <sz val="11"/>
        <color theme="1"/>
        <rFont val="Calibri Light"/>
        <family val="2"/>
        <charset val="238"/>
      </rPr>
      <t xml:space="preserve">
Above calculation applies to standard windows myHIQ application in 1280×800 resolution. For Android tablet myHIQ application multiply WL by 2. Any additional custom functionality to be charged as per actual WL.
For making myHIQ application it is essential to have floorplan layout of all devices. Subsequently arranging the position of devices to be charged as a new layout.</t>
    </r>
  </si>
  <si>
    <t>Controlled devices:</t>
  </si>
  <si>
    <t>preparation of room screens</t>
  </si>
  <si>
    <t>day/app</t>
  </si>
  <si>
    <t>hour/area</t>
  </si>
  <si>
    <t>hour/app</t>
  </si>
  <si>
    <t>hour/room</t>
  </si>
  <si>
    <t>minutes/device</t>
  </si>
  <si>
    <t>hour/zone</t>
  </si>
  <si>
    <t>Project:</t>
  </si>
  <si>
    <t>Prepared by:</t>
  </si>
  <si>
    <t>Date:</t>
  </si>
  <si>
    <t>Commisioning</t>
  </si>
  <si>
    <t>% (min 1day)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</si>
</sst>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6" formatCode="0\ &quot;dev&quot;"/>
  </numFmts>
  <fonts count="5" x14ac:knownFonts="1">
    <font>
      <sz val="11"/>
      <color theme="1"/>
      <name val="Calibri Light"/>
      <family val="2"/>
      <charset val="238"/>
    </font>
    <font>
      <b/>
      <sz val="11"/>
      <color theme="1"/>
      <name val="Calibri Light"/>
      <family val="2"/>
      <charset val="238"/>
    </font>
    <font>
      <sz val="3"/>
      <color theme="1"/>
      <name val="Calibri Light"/>
      <family val="2"/>
      <charset val="238"/>
    </font>
    <font>
      <u/>
      <sz val="18"/>
      <color rgb="FF0070C0"/>
      <name val="Calibri"/>
      <family val="2"/>
      <charset val="238"/>
    </font>
    <font>
      <sz val="1"/>
      <color theme="1"/>
      <name val="Calibri Light"/>
      <family val="2"/>
      <charset val="238"/>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0" fillId="0" borderId="1" xfId="0" applyBorder="1"/>
    <xf numFmtId="0" fontId="0" fillId="0" borderId="2" xfId="0" applyBorder="1"/>
    <xf numFmtId="0" fontId="0" fillId="0" borderId="0" xfId="0" applyBorder="1"/>
    <xf numFmtId="0" fontId="0" fillId="0" borderId="0" xfId="0" applyFont="1" applyAlignment="1">
      <alignment horizontal="left"/>
    </xf>
    <xf numFmtId="0" fontId="0" fillId="2" borderId="1" xfId="0" applyFill="1" applyBorder="1" applyProtection="1">
      <protection locked="0"/>
    </xf>
    <xf numFmtId="0" fontId="3" fillId="0" borderId="0" xfId="0" applyFont="1" applyAlignment="1">
      <alignment horizontal="left"/>
    </xf>
    <xf numFmtId="0" fontId="1" fillId="0" borderId="0" xfId="0" applyFont="1" applyFill="1" applyAlignment="1" applyProtection="1">
      <alignment horizontal="left"/>
      <protection locked="0"/>
    </xf>
    <xf numFmtId="0" fontId="1" fillId="2" borderId="0" xfId="0" applyFont="1" applyFill="1" applyAlignment="1" applyProtection="1">
      <protection locked="0"/>
    </xf>
    <xf numFmtId="1" fontId="0" fillId="0" borderId="2" xfId="0" applyNumberFormat="1" applyBorder="1"/>
    <xf numFmtId="1" fontId="0" fillId="0" borderId="1" xfId="0" applyNumberFormat="1" applyBorder="1"/>
    <xf numFmtId="0" fontId="4" fillId="0" borderId="1" xfId="0" applyFont="1" applyBorder="1"/>
    <xf numFmtId="1" fontId="4" fillId="0" borderId="1" xfId="0" applyNumberFormat="1" applyFont="1" applyBorder="1"/>
    <xf numFmtId="0" fontId="4" fillId="0" borderId="0" xfId="0" applyFont="1"/>
    <xf numFmtId="0" fontId="0" fillId="0" borderId="0" xfId="0" applyAlignment="1">
      <alignment horizontal="left" vertical="top" wrapText="1"/>
    </xf>
    <xf numFmtId="0" fontId="0" fillId="0" borderId="0" xfId="0" applyAlignment="1">
      <alignment horizontal="center"/>
    </xf>
    <xf numFmtId="0" fontId="0" fillId="2" borderId="0" xfId="0" applyFill="1" applyAlignment="1" applyProtection="1">
      <alignment horizontal="center"/>
      <protection locked="0"/>
    </xf>
    <xf numFmtId="0" fontId="3" fillId="0" borderId="0" xfId="0" applyFont="1" applyAlignment="1">
      <alignment horizontal="left"/>
    </xf>
    <xf numFmtId="0" fontId="0" fillId="0" borderId="1" xfId="0" applyBorder="1" applyAlignment="1">
      <alignment horizontal="left"/>
    </xf>
    <xf numFmtId="164" fontId="0" fillId="2" borderId="1" xfId="0" applyNumberFormat="1" applyFill="1" applyBorder="1" applyAlignment="1" applyProtection="1">
      <alignment horizontal="right"/>
      <protection locked="0"/>
    </xf>
    <xf numFmtId="0" fontId="0" fillId="0" borderId="0" xfId="0" applyFont="1" applyAlignment="1">
      <alignment horizontal="left"/>
    </xf>
    <xf numFmtId="166"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9"/>
  <sheetViews>
    <sheetView tabSelected="1" workbookViewId="0">
      <selection activeCell="G30" sqref="G30"/>
    </sheetView>
  </sheetViews>
  <sheetFormatPr defaultRowHeight="15" x14ac:dyDescent="0.25"/>
  <cols>
    <col min="1" max="1" width="3.375" customWidth="1"/>
    <col min="2" max="2" width="3.625" customWidth="1"/>
    <col min="3" max="3" width="34.125" customWidth="1"/>
    <col min="4" max="4" width="10.875" customWidth="1"/>
    <col min="5" max="5" width="5.875" customWidth="1"/>
    <col min="6" max="6" width="19.25" customWidth="1"/>
    <col min="7" max="7" width="5.625" customWidth="1"/>
    <col min="8" max="8" width="4" customWidth="1"/>
  </cols>
  <sheetData>
    <row r="2" spans="2:8" ht="23.25" x14ac:dyDescent="0.35">
      <c r="B2" s="19" t="s">
        <v>21</v>
      </c>
      <c r="C2" s="19"/>
      <c r="D2" s="8"/>
      <c r="E2" s="20" t="s">
        <v>33</v>
      </c>
      <c r="F2" s="20"/>
      <c r="G2" s="21"/>
      <c r="H2" s="21"/>
    </row>
    <row r="4" spans="2:8" x14ac:dyDescent="0.25">
      <c r="B4" s="22" t="s">
        <v>31</v>
      </c>
      <c r="C4" s="22"/>
      <c r="D4" s="6"/>
      <c r="E4" s="20" t="s">
        <v>10</v>
      </c>
      <c r="F4" s="20"/>
      <c r="G4" s="7">
        <v>3</v>
      </c>
      <c r="H4" s="7"/>
    </row>
    <row r="5" spans="2:8" x14ac:dyDescent="0.25">
      <c r="C5" s="10"/>
      <c r="D5" s="9"/>
      <c r="E5" s="20" t="s">
        <v>11</v>
      </c>
      <c r="F5" s="20"/>
      <c r="G5" s="7">
        <v>10</v>
      </c>
      <c r="H5" s="7"/>
    </row>
    <row r="6" spans="2:8" x14ac:dyDescent="0.25">
      <c r="C6" s="10"/>
      <c r="D6" s="9"/>
      <c r="E6" s="20" t="s">
        <v>23</v>
      </c>
      <c r="F6" s="20"/>
      <c r="G6" s="7">
        <v>50</v>
      </c>
      <c r="H6" s="7"/>
    </row>
    <row r="7" spans="2:8" x14ac:dyDescent="0.25">
      <c r="C7" s="10"/>
      <c r="D7" s="9"/>
      <c r="E7" s="20" t="s">
        <v>9</v>
      </c>
      <c r="F7" s="20"/>
      <c r="G7" s="7">
        <v>5</v>
      </c>
      <c r="H7" s="7"/>
    </row>
    <row r="9" spans="2:8" x14ac:dyDescent="0.25">
      <c r="B9" s="3" t="s">
        <v>0</v>
      </c>
      <c r="C9" s="3"/>
      <c r="D9" s="3"/>
      <c r="E9" s="3"/>
      <c r="F9" s="3"/>
      <c r="G9" s="3"/>
      <c r="H9" s="3"/>
    </row>
    <row r="10" spans="2:8" x14ac:dyDescent="0.25">
      <c r="C10" s="4" t="s">
        <v>1</v>
      </c>
      <c r="D10" s="4"/>
      <c r="E10" s="4">
        <v>1</v>
      </c>
      <c r="F10" s="4" t="s">
        <v>25</v>
      </c>
      <c r="G10" s="4">
        <f>E10*8</f>
        <v>8</v>
      </c>
      <c r="H10" s="4" t="s">
        <v>7</v>
      </c>
    </row>
    <row r="11" spans="2:8" x14ac:dyDescent="0.25">
      <c r="C11" s="4" t="s">
        <v>2</v>
      </c>
      <c r="D11" s="4"/>
      <c r="E11" s="4">
        <v>4</v>
      </c>
      <c r="F11" s="4" t="s">
        <v>26</v>
      </c>
      <c r="G11" s="4">
        <f>E11*G4</f>
        <v>12</v>
      </c>
      <c r="H11" s="4" t="s">
        <v>7</v>
      </c>
    </row>
    <row r="12" spans="2:8" s="2" customFormat="1" ht="6" x14ac:dyDescent="0.15"/>
    <row r="13" spans="2:8" x14ac:dyDescent="0.25">
      <c r="B13" s="3" t="s">
        <v>3</v>
      </c>
      <c r="C13" s="3"/>
      <c r="D13" s="3"/>
      <c r="E13" s="3">
        <v>1</v>
      </c>
      <c r="F13" s="3" t="s">
        <v>27</v>
      </c>
      <c r="G13" s="3">
        <f>E13</f>
        <v>1</v>
      </c>
      <c r="H13" s="3" t="s">
        <v>7</v>
      </c>
    </row>
    <row r="14" spans="2:8" s="2" customFormat="1" ht="6" x14ac:dyDescent="0.15"/>
    <row r="15" spans="2:8" x14ac:dyDescent="0.25">
      <c r="B15" s="3" t="s">
        <v>12</v>
      </c>
      <c r="C15" s="3"/>
      <c r="D15" s="3"/>
      <c r="E15" s="3"/>
      <c r="F15" s="3"/>
      <c r="G15" s="3"/>
      <c r="H15" s="3"/>
    </row>
    <row r="16" spans="2:8" x14ac:dyDescent="0.25">
      <c r="B16" s="5"/>
      <c r="C16" s="3" t="s">
        <v>24</v>
      </c>
      <c r="D16" s="3"/>
      <c r="E16" s="3">
        <v>1</v>
      </c>
      <c r="F16" s="3" t="s">
        <v>28</v>
      </c>
      <c r="G16" s="3">
        <f>E16*G5</f>
        <v>10</v>
      </c>
      <c r="H16" s="3" t="s">
        <v>7</v>
      </c>
    </row>
    <row r="17" spans="2:8" x14ac:dyDescent="0.25">
      <c r="C17" s="4" t="s">
        <v>15</v>
      </c>
      <c r="D17" s="4"/>
      <c r="E17" s="4">
        <v>5</v>
      </c>
      <c r="F17" s="4" t="s">
        <v>29</v>
      </c>
      <c r="G17" s="11">
        <f>ROUNDUP(E17*G6/60,0)</f>
        <v>5</v>
      </c>
      <c r="H17" s="4" t="s">
        <v>7</v>
      </c>
    </row>
    <row r="18" spans="2:8" x14ac:dyDescent="0.25">
      <c r="C18" s="4" t="s">
        <v>13</v>
      </c>
      <c r="D18" s="4"/>
      <c r="E18" s="4">
        <v>10</v>
      </c>
      <c r="F18" s="4" t="s">
        <v>29</v>
      </c>
      <c r="G18" s="11">
        <f>ROUNDUP(E18*G6/60,0)</f>
        <v>9</v>
      </c>
      <c r="H18" s="4" t="s">
        <v>7</v>
      </c>
    </row>
    <row r="19" spans="2:8" s="2" customFormat="1" ht="6" x14ac:dyDescent="0.15"/>
    <row r="20" spans="2:8" x14ac:dyDescent="0.25">
      <c r="B20" s="3" t="s">
        <v>4</v>
      </c>
      <c r="C20" s="3"/>
      <c r="D20" s="3"/>
      <c r="E20" s="3"/>
      <c r="F20" s="3"/>
      <c r="G20" s="3"/>
      <c r="H20" s="3"/>
    </row>
    <row r="21" spans="2:8" x14ac:dyDescent="0.25">
      <c r="C21" s="4" t="s">
        <v>14</v>
      </c>
      <c r="D21" s="4"/>
      <c r="E21" s="4">
        <v>1</v>
      </c>
      <c r="F21" s="4" t="s">
        <v>26</v>
      </c>
      <c r="G21" s="4">
        <f>E21*G4</f>
        <v>3</v>
      </c>
      <c r="H21" s="4" t="s">
        <v>7</v>
      </c>
    </row>
    <row r="22" spans="2:8" x14ac:dyDescent="0.25">
      <c r="C22" s="4" t="s">
        <v>16</v>
      </c>
      <c r="D22" s="4"/>
      <c r="E22" s="4">
        <v>1</v>
      </c>
      <c r="F22" s="4" t="s">
        <v>30</v>
      </c>
      <c r="G22" s="4">
        <f>E22*G7</f>
        <v>5</v>
      </c>
      <c r="H22" s="4" t="s">
        <v>7</v>
      </c>
    </row>
    <row r="23" spans="2:8" s="2" customFormat="1" ht="6" x14ac:dyDescent="0.15"/>
    <row r="24" spans="2:8" x14ac:dyDescent="0.25">
      <c r="B24" s="3" t="s">
        <v>5</v>
      </c>
      <c r="C24" s="3"/>
      <c r="D24" s="3"/>
      <c r="E24" s="3">
        <v>1</v>
      </c>
      <c r="F24" s="3" t="s">
        <v>27</v>
      </c>
      <c r="G24" s="3">
        <f>E24</f>
        <v>1</v>
      </c>
      <c r="H24" s="3" t="s">
        <v>7</v>
      </c>
    </row>
    <row r="25" spans="2:8" s="2" customFormat="1" ht="6" x14ac:dyDescent="0.15"/>
    <row r="26" spans="2:8" x14ac:dyDescent="0.25">
      <c r="B26" s="3" t="s">
        <v>6</v>
      </c>
      <c r="C26" s="3"/>
      <c r="D26" s="3"/>
      <c r="E26" s="3">
        <v>1</v>
      </c>
      <c r="F26" s="3" t="s">
        <v>27</v>
      </c>
      <c r="G26" s="3">
        <f>E26</f>
        <v>1</v>
      </c>
      <c r="H26" s="3" t="s">
        <v>7</v>
      </c>
    </row>
    <row r="27" spans="2:8" s="2" customFormat="1" ht="6" x14ac:dyDescent="0.15"/>
    <row r="28" spans="2:8" x14ac:dyDescent="0.25">
      <c r="B28" s="3" t="s">
        <v>34</v>
      </c>
      <c r="C28" s="3"/>
      <c r="D28" s="23">
        <f>SUM(G10:G26)</f>
        <v>55</v>
      </c>
      <c r="E28" s="12">
        <v>10</v>
      </c>
      <c r="F28" s="3" t="s">
        <v>35</v>
      </c>
      <c r="G28" s="3">
        <f>IF(ROUND((D28*E28/100),0)&lt;8,8,ROUND((D28*E28/100),0))</f>
        <v>8</v>
      </c>
      <c r="H28" s="3" t="s">
        <v>7</v>
      </c>
    </row>
    <row r="29" spans="2:8" s="15" customFormat="1" ht="4.5" x14ac:dyDescent="0.15">
      <c r="B29" s="13"/>
      <c r="C29" s="13"/>
      <c r="D29" s="13"/>
      <c r="E29" s="14"/>
      <c r="F29" s="13"/>
      <c r="G29" s="13"/>
      <c r="H29" s="13"/>
    </row>
    <row r="30" spans="2:8" s="1" customFormat="1" x14ac:dyDescent="0.25">
      <c r="B30" s="1" t="s">
        <v>8</v>
      </c>
      <c r="G30" s="1">
        <f>SUM(G9:G29)</f>
        <v>63</v>
      </c>
      <c r="H30" s="1" t="s">
        <v>7</v>
      </c>
    </row>
    <row r="32" spans="2:8" x14ac:dyDescent="0.25">
      <c r="B32" s="1" t="s">
        <v>17</v>
      </c>
    </row>
    <row r="33" spans="3:8" ht="96" customHeight="1" x14ac:dyDescent="0.25">
      <c r="C33" s="16" t="s">
        <v>22</v>
      </c>
      <c r="D33" s="16"/>
      <c r="E33" s="16"/>
      <c r="F33" s="16"/>
      <c r="G33" s="16"/>
      <c r="H33" s="16"/>
    </row>
    <row r="34" spans="3:8" ht="36" customHeight="1" x14ac:dyDescent="0.25">
      <c r="C34" s="16" t="s">
        <v>18</v>
      </c>
      <c r="D34" s="16"/>
      <c r="E34" s="16"/>
      <c r="F34" s="16"/>
      <c r="G34" s="16"/>
      <c r="H34" s="16"/>
    </row>
    <row r="35" spans="3:8" ht="30" customHeight="1" x14ac:dyDescent="0.25">
      <c r="C35" s="16" t="s">
        <v>19</v>
      </c>
      <c r="D35" s="16"/>
      <c r="E35" s="16"/>
      <c r="F35" s="16"/>
      <c r="G35" s="16"/>
      <c r="H35" s="16"/>
    </row>
    <row r="36" spans="3:8" ht="54" customHeight="1" x14ac:dyDescent="0.25">
      <c r="C36" s="16" t="s">
        <v>20</v>
      </c>
      <c r="D36" s="16"/>
      <c r="E36" s="16"/>
      <c r="F36" s="16"/>
      <c r="G36" s="16"/>
      <c r="H36" s="16"/>
    </row>
    <row r="38" spans="3:8" x14ac:dyDescent="0.25">
      <c r="E38" s="17" t="s">
        <v>32</v>
      </c>
      <c r="F38" s="17"/>
      <c r="G38" s="17"/>
      <c r="H38" s="17"/>
    </row>
    <row r="39" spans="3:8" x14ac:dyDescent="0.25">
      <c r="E39" s="18"/>
      <c r="F39" s="18"/>
      <c r="G39" s="18"/>
      <c r="H39" s="18"/>
    </row>
  </sheetData>
  <mergeCells count="14">
    <mergeCell ref="B2:C2"/>
    <mergeCell ref="E2:F2"/>
    <mergeCell ref="G2:H2"/>
    <mergeCell ref="C33:H33"/>
    <mergeCell ref="B4:C4"/>
    <mergeCell ref="E6:F6"/>
    <mergeCell ref="E4:F4"/>
    <mergeCell ref="E5:F5"/>
    <mergeCell ref="E7:F7"/>
    <mergeCell ref="C34:H34"/>
    <mergeCell ref="C35:H35"/>
    <mergeCell ref="C36:H36"/>
    <mergeCell ref="E38:H38"/>
    <mergeCell ref="E39:H39"/>
  </mergeCells>
  <printOptions horizontalCentere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 Kocjancic</dc:creator>
  <cp:lastModifiedBy>Goran Kocjancic</cp:lastModifiedBy>
  <cp:lastPrinted>2017-06-12T06:50:44Z</cp:lastPrinted>
  <dcterms:created xsi:type="dcterms:W3CDTF">2017-06-09T08:29:29Z</dcterms:created>
  <dcterms:modified xsi:type="dcterms:W3CDTF">2017-07-13T14:05:31Z</dcterms:modified>
</cp:coreProperties>
</file>